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4\users2\klee4\My Documents\1. STA\10. Temporarily Assigned\14. QNA manual\9. Excel\"/>
    </mc:Choice>
  </mc:AlternateContent>
  <xr:revisionPtr revIDLastSave="0" documentId="8_{C4A6C9D5-18A7-4882-9F8A-0349C952B01C}" xr6:coauthVersionLast="31" xr6:coauthVersionMax="31" xr10:uidLastSave="{00000000-0000-0000-0000-000000000000}"/>
  <bookViews>
    <workbookView xWindow="0" yWindow="90" windowWidth="28755" windowHeight="12585" activeTab="1" xr2:uid="{00000000-000D-0000-FFFF-FFFF00000000}"/>
  </bookViews>
  <sheets>
    <sheet name="Example 12.1" sheetId="1" r:id="rId1"/>
    <sheet name="Example 12.2" sheetId="3" r:id="rId2"/>
  </sheets>
  <calcPr calcId="179017"/>
</workbook>
</file>

<file path=xl/calcChain.xml><?xml version="1.0" encoding="utf-8"?>
<calcChain xmlns="http://schemas.openxmlformats.org/spreadsheetml/2006/main">
  <c r="B5" i="3" l="1"/>
  <c r="G16" i="3"/>
  <c r="G15" i="3"/>
  <c r="G14" i="3"/>
  <c r="G13" i="3"/>
  <c r="G12" i="3"/>
  <c r="G11" i="3"/>
  <c r="G10" i="3"/>
  <c r="G9" i="3"/>
  <c r="G8" i="3"/>
  <c r="G7" i="3"/>
  <c r="G6" i="3"/>
  <c r="G5" i="3"/>
  <c r="E13" i="3"/>
  <c r="E12" i="3"/>
  <c r="E11" i="3"/>
  <c r="E10" i="3"/>
  <c r="E9" i="3"/>
  <c r="E8" i="3"/>
  <c r="E7" i="3"/>
  <c r="E6" i="3"/>
  <c r="E5" i="3"/>
  <c r="B16" i="3"/>
  <c r="B15" i="3"/>
  <c r="B14" i="3"/>
  <c r="B13" i="3"/>
  <c r="B12" i="3"/>
  <c r="B11" i="3"/>
  <c r="B10" i="3"/>
  <c r="B9" i="3"/>
  <c r="B8" i="3"/>
  <c r="B7" i="3"/>
  <c r="B6" i="3"/>
  <c r="C16" i="3"/>
  <c r="C15" i="3"/>
  <c r="C14" i="3"/>
  <c r="C13" i="3"/>
  <c r="C12" i="3"/>
  <c r="C11" i="3"/>
  <c r="C10" i="3"/>
  <c r="C9" i="3"/>
  <c r="C8" i="3"/>
  <c r="C7" i="3"/>
  <c r="C6" i="3"/>
  <c r="C5" i="3"/>
  <c r="T13" i="1"/>
  <c r="T9" i="1"/>
  <c r="T5" i="1"/>
  <c r="R15" i="1"/>
  <c r="V15" i="1" s="1"/>
  <c r="R14" i="1"/>
  <c r="V14" i="1" s="1"/>
  <c r="R13" i="1"/>
  <c r="V13" i="1" s="1"/>
  <c r="R12" i="1"/>
  <c r="V12" i="1" s="1"/>
  <c r="R11" i="1"/>
  <c r="V11" i="1" s="1"/>
  <c r="R10" i="1"/>
  <c r="V10" i="1" s="1"/>
  <c r="R9" i="1"/>
  <c r="V9" i="1" s="1"/>
  <c r="R8" i="1"/>
  <c r="V8" i="1" s="1"/>
  <c r="R7" i="1"/>
  <c r="V7" i="1" s="1"/>
  <c r="R6" i="1"/>
  <c r="V6" i="1" s="1"/>
  <c r="R5" i="1"/>
  <c r="V5" i="1" s="1"/>
  <c r="R4" i="1"/>
  <c r="Q12" i="1"/>
  <c r="U12" i="1" s="1"/>
  <c r="Q11" i="1"/>
  <c r="U11" i="1" s="1"/>
  <c r="Q10" i="1"/>
  <c r="U10" i="1" s="1"/>
  <c r="Q9" i="1"/>
  <c r="U9" i="1" s="1"/>
  <c r="Q8" i="1"/>
  <c r="U8" i="1" s="1"/>
  <c r="Q7" i="1"/>
  <c r="U7" i="1" s="1"/>
  <c r="Q6" i="1"/>
  <c r="U6" i="1" s="1"/>
  <c r="Q5" i="1"/>
  <c r="U5" i="1" s="1"/>
  <c r="Q4" i="1"/>
  <c r="Q19" i="1" s="1"/>
  <c r="F20" i="3" s="1"/>
  <c r="P15" i="1"/>
  <c r="T15" i="1" s="1"/>
  <c r="P14" i="1"/>
  <c r="T14" i="1" s="1"/>
  <c r="P13" i="1"/>
  <c r="P12" i="1"/>
  <c r="T12" i="1" s="1"/>
  <c r="P11" i="1"/>
  <c r="T11" i="1" s="1"/>
  <c r="P10" i="1"/>
  <c r="T10" i="1" s="1"/>
  <c r="P9" i="1"/>
  <c r="P8" i="1"/>
  <c r="T8" i="1" s="1"/>
  <c r="P7" i="1"/>
  <c r="T7" i="1" s="1"/>
  <c r="P6" i="1"/>
  <c r="T6" i="1" s="1"/>
  <c r="P5" i="1"/>
  <c r="P4" i="1"/>
  <c r="P17" i="1" l="1"/>
  <c r="D18" i="3" s="1"/>
  <c r="Q17" i="1"/>
  <c r="F18" i="3" s="1"/>
  <c r="P19" i="1"/>
  <c r="D20" i="3" s="1"/>
  <c r="T4" i="1"/>
  <c r="U4" i="1"/>
  <c r="P18" i="1"/>
  <c r="D19" i="3" s="1"/>
  <c r="Q18" i="1"/>
  <c r="F19" i="3" s="1"/>
  <c r="R17" i="1"/>
  <c r="H18" i="3" s="1"/>
  <c r="D8" i="3"/>
  <c r="D12" i="3"/>
  <c r="D16" i="3"/>
  <c r="H8" i="3"/>
  <c r="H12" i="3"/>
  <c r="H16" i="3"/>
  <c r="D6" i="3"/>
  <c r="D10" i="3"/>
  <c r="D14" i="3"/>
  <c r="F9" i="3"/>
  <c r="F8" i="3"/>
  <c r="H7" i="3"/>
  <c r="H11" i="3"/>
  <c r="H15" i="3"/>
  <c r="F7" i="3"/>
  <c r="F11" i="3"/>
  <c r="H6" i="3"/>
  <c r="H10" i="3"/>
  <c r="H14" i="3"/>
  <c r="F13" i="3"/>
  <c r="F12" i="3"/>
  <c r="F5" i="3"/>
  <c r="D9" i="3"/>
  <c r="D13" i="3"/>
  <c r="F6" i="3"/>
  <c r="F10" i="3"/>
  <c r="H9" i="3"/>
  <c r="H13" i="3"/>
  <c r="D7" i="3"/>
  <c r="D11" i="3"/>
  <c r="D15" i="3"/>
  <c r="H5" i="3"/>
  <c r="D5" i="3"/>
  <c r="V4" i="1"/>
  <c r="R18" i="1" s="1"/>
  <c r="H19" i="3" s="1"/>
  <c r="R19" i="1"/>
  <c r="H20" i="3" s="1"/>
  <c r="H21" i="3" l="1"/>
  <c r="D21" i="3"/>
  <c r="F21" i="3"/>
</calcChain>
</file>

<file path=xl/sharedStrings.xml><?xml version="1.0" encoding="utf-8"?>
<sst xmlns="http://schemas.openxmlformats.org/spreadsheetml/2006/main" count="80" uniqueCount="55">
  <si>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</si>
  <si>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</si>
  <si>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</si>
  <si>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</si>
  <si>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</si>
  <si>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</si>
  <si>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</si>
  <si>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</si>
  <si>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</si>
  <si>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</si>
  <si>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</si>
  <si>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</si>
  <si>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June 2011</t>
  </si>
  <si>
    <t>September 2011</t>
  </si>
  <si>
    <t>December 2011</t>
  </si>
  <si>
    <t>March 2012</t>
  </si>
  <si>
    <t>June 2012</t>
  </si>
  <si>
    <t>September 2012</t>
  </si>
  <si>
    <t>December 2012</t>
  </si>
  <si>
    <t>March 2013</t>
  </si>
  <si>
    <t>June 2013</t>
  </si>
  <si>
    <t>Reference quarter</t>
  </si>
  <si>
    <t>Revisions</t>
  </si>
  <si>
    <t>1st-2nd</t>
  </si>
  <si>
    <t>1st-1y</t>
  </si>
  <si>
    <t>1st-final</t>
  </si>
  <si>
    <t>ME</t>
  </si>
  <si>
    <t>MAE</t>
  </si>
  <si>
    <t>SD</t>
  </si>
  <si>
    <t>Reference Quarter</t>
  </si>
  <si>
    <t>Second Estimate</t>
  </si>
  <si>
    <t>First Estimate</t>
  </si>
  <si>
    <t>(1)</t>
  </si>
  <si>
    <t>(2)</t>
  </si>
  <si>
    <t>Second estimate vs. First estimate</t>
  </si>
  <si>
    <t>Estimate after one year vs. 
First estimate</t>
  </si>
  <si>
    <t>Latest Estimate</t>
  </si>
  <si>
    <t xml:space="preserve">Estimate after one year </t>
  </si>
  <si>
    <t>(4)</t>
  </si>
  <si>
    <t>Latest estimate vs First estimate</t>
  </si>
  <si>
    <t>Example 12.1. Real-Time Database</t>
  </si>
  <si>
    <t>Example 12.2 Revisions Indicators</t>
  </si>
  <si>
    <t>Mean Revision (MR)</t>
  </si>
  <si>
    <t>Mean Absolute Revision (MAR)</t>
  </si>
  <si>
    <t>Standard Dev. of Revision (STDR)</t>
  </si>
  <si>
    <t>Range of Revision (RR)</t>
  </si>
  <si>
    <t>(3)=(2)-(1)</t>
  </si>
  <si>
    <t>(5)=(4)-(1)</t>
  </si>
  <si>
    <t>(7)=(6)-(1)</t>
  </si>
  <si>
    <t>(6)</t>
  </si>
  <si>
    <t>Release Month</t>
  </si>
  <si>
    <t>June 2010</t>
  </si>
  <si>
    <t>September 2010</t>
  </si>
  <si>
    <t>December 2010</t>
  </si>
  <si>
    <t>March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</si>
</sst>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[$-1009]mmmm\ d\,\ yyyy;@"/>
    <numFmt numFmtId="167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10"/>
      <name val="Arial"/>
      <family val="2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3" fillId="0" borderId="0" xfId="0" applyFont="1" applyFill="1" applyAlignment="1">
      <alignment wrapText="1"/>
    </xf>
    <xf numFmtId="164" fontId="5" fillId="2" borderId="0" xfId="0" applyNumberFormat="1" applyFont="1" applyFill="1" applyAlignment="1">
      <alignment horizontal="right" vertical="center" wrapText="1"/>
    </xf>
    <xf numFmtId="165" fontId="5" fillId="2" borderId="0" xfId="1" applyNumberFormat="1" applyFon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2" borderId="0" xfId="0" quotePrefix="1" applyFont="1" applyFill="1" applyAlignment="1">
      <alignment horizontal="left" vertical="center" wrapText="1"/>
    </xf>
    <xf numFmtId="17" fontId="5" fillId="2" borderId="0" xfId="0" quotePrefix="1" applyNumberFormat="1" applyFont="1" applyFill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166" fontId="5" fillId="2" borderId="3" xfId="0" quotePrefix="1" applyNumberFormat="1" applyFont="1" applyFill="1" applyBorder="1" applyAlignment="1">
      <alignment horizontal="left" wrapText="1"/>
    </xf>
    <xf numFmtId="166" fontId="5" fillId="2" borderId="2" xfId="0" quotePrefix="1" applyNumberFormat="1" applyFont="1" applyFill="1" applyBorder="1" applyAlignment="1">
      <alignment horizontal="left" wrapText="1"/>
    </xf>
    <xf numFmtId="166" fontId="5" fillId="2" borderId="0" xfId="0" quotePrefix="1" applyNumberFormat="1" applyFont="1" applyFill="1" applyBorder="1" applyAlignment="1">
      <alignment horizontal="left"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164" fontId="5" fillId="2" borderId="0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5" fillId="2" borderId="0" xfId="1" applyNumberFormat="1" applyFont="1" applyFill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/>
    <xf numFmtId="166" fontId="5" fillId="2" borderId="2" xfId="0" applyNumberFormat="1" applyFont="1" applyFill="1" applyBorder="1" applyAlignment="1">
      <alignment horizontal="left" vertical="center" wrapText="1"/>
    </xf>
    <xf numFmtId="166" fontId="5" fillId="2" borderId="4" xfId="0" applyNumberFormat="1" applyFont="1" applyFill="1" applyBorder="1" applyAlignment="1">
      <alignment horizontal="left" vertical="center" wrapText="1"/>
    </xf>
    <xf numFmtId="166" fontId="5" fillId="2" borderId="4" xfId="0" quotePrefix="1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 indent="2"/>
    </xf>
    <xf numFmtId="0" fontId="5" fillId="2" borderId="0" xfId="0" quotePrefix="1" applyFont="1" applyFill="1" applyAlignment="1">
      <alignment horizontal="right" vertical="center" wrapText="1" indent="2"/>
    </xf>
    <xf numFmtId="0" fontId="7" fillId="2" borderId="0" xfId="0" quotePrefix="1" applyFont="1" applyFill="1" applyAlignment="1">
      <alignment horizontal="right" vertical="center" wrapText="1" indent="2"/>
    </xf>
    <xf numFmtId="2" fontId="5" fillId="2" borderId="0" xfId="0" applyNumberFormat="1" applyFont="1" applyFill="1" applyBorder="1" applyAlignment="1">
      <alignment horizontal="right" vertical="center" wrapText="1" indent="2"/>
    </xf>
    <xf numFmtId="0" fontId="7" fillId="2" borderId="4" xfId="0" quotePrefix="1" applyFont="1" applyFill="1" applyBorder="1" applyAlignment="1">
      <alignment horizontal="right" vertical="center" wrapText="1" indent="2"/>
    </xf>
    <xf numFmtId="2" fontId="5" fillId="2" borderId="4" xfId="0" applyNumberFormat="1" applyFont="1" applyFill="1" applyBorder="1" applyAlignment="1">
      <alignment horizontal="right" vertical="center" wrapText="1" indent="2"/>
    </xf>
    <xf numFmtId="2" fontId="3" fillId="0" borderId="0" xfId="0" applyNumberFormat="1" applyFont="1" applyFill="1" applyBorder="1" applyAlignment="1">
      <alignment wrapText="1"/>
    </xf>
    <xf numFmtId="167" fontId="3" fillId="0" borderId="0" xfId="0" applyNumberFormat="1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166" fontId="7" fillId="2" borderId="2" xfId="0" quotePrefix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zoomScaleNormal="100" workbookViewId="0">
      <selection sqref="A1:L1"/>
    </sheetView>
  </sheetViews>
  <sheetFormatPr defaultColWidth="8.85546875" defaultRowHeight="15" x14ac:dyDescent="0.25"/>
  <cols>
    <col min="1" max="1" width="11.85546875" style="6" customWidth="1"/>
    <col min="2" max="7" width="6" style="6" customWidth="1"/>
    <col min="8" max="8" width="6" style="7" customWidth="1"/>
    <col min="9" max="9" width="6" style="6" customWidth="1"/>
    <col min="10" max="10" width="6" style="8" customWidth="1"/>
    <col min="11" max="13" width="6" style="6" customWidth="1"/>
    <col min="14" max="16384" width="8.85546875" style="6"/>
  </cols>
  <sheetData>
    <row r="1" spans="1:26" s="1" customFormat="1" ht="14.25" customHeight="1" x14ac:dyDescent="0.25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6" s="1" customFormat="1" ht="25.5" customHeight="1" x14ac:dyDescent="0.25">
      <c r="A2" s="16" t="s">
        <v>21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P2" s="1" t="s">
        <v>22</v>
      </c>
    </row>
    <row r="3" spans="1:26" s="1" customFormat="1" ht="19.5" customHeight="1" x14ac:dyDescent="0.25">
      <c r="A3" s="17" t="s">
        <v>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1" t="s">
        <v>23</v>
      </c>
      <c r="Q3" s="1" t="s">
        <v>24</v>
      </c>
      <c r="R3" s="1" t="s">
        <v>25</v>
      </c>
    </row>
    <row r="4" spans="1:26" s="5" customFormat="1" ht="12.95" customHeight="1" x14ac:dyDescent="0.25">
      <c r="A4" s="18" t="s">
        <v>51</v>
      </c>
      <c r="B4" s="10">
        <v>1.2</v>
      </c>
      <c r="C4" s="10"/>
      <c r="D4" s="20"/>
      <c r="E4" s="21"/>
      <c r="F4" s="21"/>
      <c r="G4" s="10"/>
      <c r="H4" s="10"/>
      <c r="I4" s="10"/>
      <c r="J4" s="10"/>
      <c r="K4" s="10"/>
      <c r="L4" s="21"/>
      <c r="M4" s="19"/>
      <c r="O4" s="5" t="s">
        <v>0</v>
      </c>
      <c r="P4" s="25">
        <f>+B5-B4</f>
        <v>0.19999999999999996</v>
      </c>
      <c r="Q4" s="25">
        <f>+B8-B4</f>
        <v>0.19999999999999996</v>
      </c>
      <c r="R4" s="25">
        <f>B$16-B4</f>
        <v>-0.6</v>
      </c>
      <c r="T4" s="5">
        <f>ABS(P4)</f>
        <v>0.19999999999999996</v>
      </c>
      <c r="U4" s="5">
        <f t="shared" ref="U4:U12" si="0">ABS(Q4)</f>
        <v>0.19999999999999996</v>
      </c>
      <c r="V4" s="5">
        <f t="shared" ref="V4:V15" si="1">ABS(R4)</f>
        <v>0.6</v>
      </c>
    </row>
    <row r="5" spans="1:26" s="1" customFormat="1" ht="12.95" customHeight="1" x14ac:dyDescent="0.25">
      <c r="A5" s="13" t="s">
        <v>52</v>
      </c>
      <c r="B5" s="2">
        <v>1.4</v>
      </c>
      <c r="C5" s="2">
        <v>0.8</v>
      </c>
      <c r="D5" s="22"/>
      <c r="E5" s="4"/>
      <c r="F5" s="4"/>
      <c r="G5" s="2"/>
      <c r="H5" s="2"/>
      <c r="I5" s="2"/>
      <c r="J5" s="2"/>
      <c r="K5" s="2"/>
      <c r="L5" s="2"/>
      <c r="M5" s="3"/>
      <c r="O5" s="1" t="s">
        <v>1</v>
      </c>
      <c r="P5" s="25">
        <f>+C6-C5</f>
        <v>0.39999999999999991</v>
      </c>
      <c r="Q5" s="25">
        <f>+C9-C5</f>
        <v>0.59999999999999987</v>
      </c>
      <c r="R5" s="25">
        <f>C$16-C5</f>
        <v>0.30000000000000004</v>
      </c>
      <c r="T5" s="5">
        <f t="shared" ref="T5:T15" si="2">ABS(P5)</f>
        <v>0.39999999999999991</v>
      </c>
      <c r="U5" s="5">
        <f t="shared" si="0"/>
        <v>0.59999999999999987</v>
      </c>
      <c r="V5" s="5">
        <f t="shared" si="1"/>
        <v>0.30000000000000004</v>
      </c>
    </row>
    <row r="6" spans="1:26" s="1" customFormat="1" ht="12.95" customHeight="1" x14ac:dyDescent="0.25">
      <c r="A6" s="13" t="s">
        <v>53</v>
      </c>
      <c r="B6" s="2">
        <v>1.4</v>
      </c>
      <c r="C6" s="2">
        <v>1.2</v>
      </c>
      <c r="D6" s="22">
        <v>0.2</v>
      </c>
      <c r="E6" s="4"/>
      <c r="F6" s="4"/>
      <c r="G6" s="2"/>
      <c r="H6" s="2"/>
      <c r="I6" s="2"/>
      <c r="J6" s="2"/>
      <c r="K6" s="2"/>
      <c r="L6" s="2"/>
      <c r="M6" s="3"/>
      <c r="O6" s="1" t="s">
        <v>2</v>
      </c>
      <c r="P6" s="25">
        <f>+D7-D6</f>
        <v>9.9999999999999978E-2</v>
      </c>
      <c r="Q6" s="25">
        <f>+D10-D6</f>
        <v>0.3</v>
      </c>
      <c r="R6" s="25">
        <f>D$16-D6</f>
        <v>0.3</v>
      </c>
      <c r="T6" s="5">
        <f t="shared" si="2"/>
        <v>9.9999999999999978E-2</v>
      </c>
      <c r="U6" s="5">
        <f t="shared" si="0"/>
        <v>0.3</v>
      </c>
      <c r="V6" s="5">
        <f t="shared" si="1"/>
        <v>0.3</v>
      </c>
    </row>
    <row r="7" spans="1:26" s="1" customFormat="1" ht="12.95" customHeight="1" x14ac:dyDescent="0.25">
      <c r="A7" s="14" t="s">
        <v>54</v>
      </c>
      <c r="B7" s="2">
        <v>1.5</v>
      </c>
      <c r="C7" s="2">
        <v>1.3</v>
      </c>
      <c r="D7" s="22">
        <v>0.3</v>
      </c>
      <c r="E7" s="4">
        <v>1.4</v>
      </c>
      <c r="F7" s="4"/>
      <c r="G7" s="2"/>
      <c r="H7" s="2"/>
      <c r="I7" s="2"/>
      <c r="J7" s="2"/>
      <c r="K7" s="2"/>
      <c r="L7" s="2"/>
      <c r="M7" s="3"/>
      <c r="O7" s="1" t="s">
        <v>3</v>
      </c>
      <c r="P7" s="25">
        <f>+E8-E7</f>
        <v>-0.29999999999999982</v>
      </c>
      <c r="Q7" s="25">
        <f>+E11-E7</f>
        <v>-0.99999999999999989</v>
      </c>
      <c r="R7" s="25">
        <f>E$16-E7</f>
        <v>-0.79999999999999993</v>
      </c>
      <c r="T7" s="5">
        <f t="shared" si="2"/>
        <v>0.29999999999999982</v>
      </c>
      <c r="U7" s="5">
        <f t="shared" si="0"/>
        <v>0.99999999999999989</v>
      </c>
      <c r="V7" s="5">
        <f t="shared" si="1"/>
        <v>0.79999999999999993</v>
      </c>
    </row>
    <row r="8" spans="1:26" s="1" customFormat="1" ht="12.95" customHeight="1" x14ac:dyDescent="0.25">
      <c r="A8" s="13" t="s">
        <v>12</v>
      </c>
      <c r="B8" s="2">
        <v>1.4</v>
      </c>
      <c r="C8" s="2">
        <v>1.3</v>
      </c>
      <c r="D8" s="22">
        <v>0.1</v>
      </c>
      <c r="E8" s="4">
        <v>1.1000000000000001</v>
      </c>
      <c r="F8" s="4">
        <v>0.5</v>
      </c>
      <c r="G8" s="2"/>
      <c r="H8" s="2"/>
      <c r="I8" s="2"/>
      <c r="J8" s="2"/>
      <c r="K8" s="2"/>
      <c r="L8" s="2"/>
      <c r="M8" s="3"/>
      <c r="O8" s="1" t="s">
        <v>4</v>
      </c>
      <c r="P8" s="25">
        <f>+F9-F8</f>
        <v>0.19999999999999996</v>
      </c>
      <c r="Q8" s="25">
        <f>+F12-F8</f>
        <v>0.30000000000000004</v>
      </c>
      <c r="R8" s="25">
        <f>F$16-F8</f>
        <v>0</v>
      </c>
      <c r="T8" s="5">
        <f t="shared" si="2"/>
        <v>0.19999999999999996</v>
      </c>
      <c r="U8" s="5">
        <f t="shared" si="0"/>
        <v>0.30000000000000004</v>
      </c>
      <c r="V8" s="5">
        <f t="shared" si="1"/>
        <v>0</v>
      </c>
    </row>
    <row r="9" spans="1:26" s="1" customFormat="1" ht="12.95" customHeight="1" x14ac:dyDescent="0.25">
      <c r="A9" s="13" t="s">
        <v>13</v>
      </c>
      <c r="B9" s="2">
        <v>1.3</v>
      </c>
      <c r="C9" s="2">
        <v>1.4</v>
      </c>
      <c r="D9" s="22">
        <v>0.2</v>
      </c>
      <c r="E9" s="4">
        <v>1.1000000000000001</v>
      </c>
      <c r="F9" s="4">
        <v>0.7</v>
      </c>
      <c r="G9" s="2">
        <v>0.2</v>
      </c>
      <c r="H9" s="2"/>
      <c r="I9" s="2"/>
      <c r="J9" s="2"/>
      <c r="K9" s="2"/>
      <c r="L9" s="2"/>
      <c r="M9" s="3"/>
      <c r="O9" s="1" t="s">
        <v>5</v>
      </c>
      <c r="P9" s="25">
        <f>+G10-G9</f>
        <v>0.2</v>
      </c>
      <c r="Q9" s="25">
        <f>+G13-G9</f>
        <v>0.2</v>
      </c>
      <c r="R9" s="25">
        <f>G$16-G9</f>
        <v>0.49999999999999994</v>
      </c>
      <c r="T9" s="5">
        <f t="shared" si="2"/>
        <v>0.2</v>
      </c>
      <c r="U9" s="5">
        <f t="shared" si="0"/>
        <v>0.2</v>
      </c>
      <c r="V9" s="5">
        <f t="shared" si="1"/>
        <v>0.49999999999999994</v>
      </c>
    </row>
    <row r="10" spans="1:26" s="1" customFormat="1" ht="12.95" customHeight="1" x14ac:dyDescent="0.25">
      <c r="A10" s="13" t="s">
        <v>14</v>
      </c>
      <c r="B10" s="2">
        <v>1.3</v>
      </c>
      <c r="C10" s="2">
        <v>1.3</v>
      </c>
      <c r="D10" s="22">
        <v>0.5</v>
      </c>
      <c r="E10" s="4">
        <v>1</v>
      </c>
      <c r="F10" s="4">
        <v>0.8</v>
      </c>
      <c r="G10" s="2">
        <v>0.4</v>
      </c>
      <c r="H10" s="2">
        <v>0.5</v>
      </c>
      <c r="I10" s="2"/>
      <c r="J10" s="2"/>
      <c r="K10" s="2"/>
      <c r="L10" s="2"/>
      <c r="M10" s="3"/>
      <c r="O10" s="1" t="s">
        <v>6</v>
      </c>
      <c r="P10" s="25">
        <f>+H11-H10</f>
        <v>-0.4</v>
      </c>
      <c r="Q10" s="25">
        <f>+H14-H10</f>
        <v>-0.5</v>
      </c>
      <c r="R10" s="25">
        <f>H$16-H10</f>
        <v>-0.3</v>
      </c>
      <c r="T10" s="5">
        <f t="shared" si="2"/>
        <v>0.4</v>
      </c>
      <c r="U10" s="5">
        <f t="shared" si="0"/>
        <v>0.5</v>
      </c>
      <c r="V10" s="5">
        <f t="shared" si="1"/>
        <v>0.3</v>
      </c>
    </row>
    <row r="11" spans="1:26" s="1" customFormat="1" ht="12.95" customHeight="1" x14ac:dyDescent="0.25">
      <c r="A11" s="13" t="s">
        <v>15</v>
      </c>
      <c r="B11" s="2">
        <v>0.8</v>
      </c>
      <c r="C11" s="2">
        <v>0.8</v>
      </c>
      <c r="D11" s="22">
        <v>0.7</v>
      </c>
      <c r="E11" s="4">
        <v>0.4</v>
      </c>
      <c r="F11" s="4">
        <v>0.7</v>
      </c>
      <c r="G11" s="2">
        <v>0.3</v>
      </c>
      <c r="H11" s="2">
        <v>0.1</v>
      </c>
      <c r="I11" s="2">
        <v>1.2</v>
      </c>
      <c r="J11" s="2"/>
      <c r="K11" s="2"/>
      <c r="L11" s="2"/>
      <c r="M11" s="3"/>
      <c r="O11" s="1" t="s">
        <v>7</v>
      </c>
      <c r="P11" s="25">
        <f>+I12-I11</f>
        <v>0</v>
      </c>
      <c r="Q11" s="25">
        <f>+I15-I11</f>
        <v>-0.19999999999999996</v>
      </c>
      <c r="R11" s="25">
        <f>I$16-I11</f>
        <v>-9.9999999999999867E-2</v>
      </c>
      <c r="T11" s="5">
        <f t="shared" si="2"/>
        <v>0</v>
      </c>
      <c r="U11" s="5">
        <f t="shared" si="0"/>
        <v>0.19999999999999996</v>
      </c>
      <c r="V11" s="5">
        <f t="shared" si="1"/>
        <v>9.9999999999999867E-2</v>
      </c>
    </row>
    <row r="12" spans="1:26" s="1" customFormat="1" ht="12.95" customHeight="1" x14ac:dyDescent="0.25">
      <c r="A12" s="13" t="s">
        <v>16</v>
      </c>
      <c r="B12" s="2">
        <v>0.8</v>
      </c>
      <c r="C12" s="2">
        <v>0.9</v>
      </c>
      <c r="D12" s="22">
        <v>0.7</v>
      </c>
      <c r="E12" s="4">
        <v>0.3</v>
      </c>
      <c r="F12" s="4">
        <v>0.8</v>
      </c>
      <c r="G12" s="2">
        <v>0.3</v>
      </c>
      <c r="H12" s="2">
        <v>0.1</v>
      </c>
      <c r="I12" s="2">
        <v>1.2</v>
      </c>
      <c r="J12" s="2">
        <v>0.6</v>
      </c>
      <c r="K12" s="2"/>
      <c r="L12" s="2"/>
      <c r="M12" s="3"/>
      <c r="O12" s="1" t="s">
        <v>8</v>
      </c>
      <c r="P12" s="25">
        <f>+J13-J12</f>
        <v>0.20000000000000007</v>
      </c>
      <c r="Q12" s="25">
        <f>+J16-J12</f>
        <v>0.50000000000000011</v>
      </c>
      <c r="R12" s="25">
        <f>J$16-J12</f>
        <v>0.50000000000000011</v>
      </c>
      <c r="T12" s="5">
        <f t="shared" si="2"/>
        <v>0.20000000000000007</v>
      </c>
      <c r="U12" s="5">
        <f t="shared" si="0"/>
        <v>0.50000000000000011</v>
      </c>
      <c r="V12" s="5">
        <f t="shared" si="1"/>
        <v>0.50000000000000011</v>
      </c>
    </row>
    <row r="13" spans="1:26" s="1" customFormat="1" ht="12.95" customHeight="1" x14ac:dyDescent="0.25">
      <c r="A13" s="13" t="s">
        <v>17</v>
      </c>
      <c r="B13" s="2">
        <v>0.8</v>
      </c>
      <c r="C13" s="2">
        <v>0.9</v>
      </c>
      <c r="D13" s="22">
        <v>0.7</v>
      </c>
      <c r="E13" s="4">
        <v>0.4</v>
      </c>
      <c r="F13" s="4">
        <v>0.6</v>
      </c>
      <c r="G13" s="2">
        <v>0.4</v>
      </c>
      <c r="H13" s="2">
        <v>0.1</v>
      </c>
      <c r="I13" s="2">
        <v>1.3</v>
      </c>
      <c r="J13" s="2">
        <v>0.8</v>
      </c>
      <c r="K13" s="2">
        <v>0.1</v>
      </c>
      <c r="L13" s="2"/>
      <c r="M13" s="3"/>
      <c r="O13" s="1" t="s">
        <v>9</v>
      </c>
      <c r="P13" s="25">
        <f>+K14-K13</f>
        <v>-0.5</v>
      </c>
      <c r="R13" s="25">
        <f>K$16-K13</f>
        <v>-0.7</v>
      </c>
      <c r="T13" s="5">
        <f t="shared" si="2"/>
        <v>0.5</v>
      </c>
      <c r="U13" s="5"/>
      <c r="V13" s="5">
        <f t="shared" si="1"/>
        <v>0.7</v>
      </c>
      <c r="Z13" s="25"/>
    </row>
    <row r="14" spans="1:26" s="1" customFormat="1" ht="12.95" customHeight="1" x14ac:dyDescent="0.25">
      <c r="A14" s="13" t="s">
        <v>18</v>
      </c>
      <c r="B14" s="2">
        <v>0.7</v>
      </c>
      <c r="C14" s="2">
        <v>1</v>
      </c>
      <c r="D14" s="22">
        <v>0.7</v>
      </c>
      <c r="E14" s="4">
        <v>0.4</v>
      </c>
      <c r="F14" s="4">
        <v>0.6</v>
      </c>
      <c r="G14" s="2">
        <v>0.5</v>
      </c>
      <c r="H14" s="2">
        <v>0</v>
      </c>
      <c r="I14" s="2">
        <v>1.3</v>
      </c>
      <c r="J14" s="2">
        <v>0.7</v>
      </c>
      <c r="K14" s="2">
        <v>-0.4</v>
      </c>
      <c r="L14" s="2">
        <v>0.6</v>
      </c>
      <c r="M14" s="3"/>
      <c r="O14" s="1" t="s">
        <v>10</v>
      </c>
      <c r="P14" s="25">
        <f>+L15-L14</f>
        <v>-0.3</v>
      </c>
      <c r="R14" s="25">
        <f>L$16-L14</f>
        <v>-0.3</v>
      </c>
      <c r="T14" s="5">
        <f t="shared" si="2"/>
        <v>0.3</v>
      </c>
      <c r="U14" s="5"/>
      <c r="V14" s="5">
        <f t="shared" si="1"/>
        <v>0.3</v>
      </c>
    </row>
    <row r="15" spans="1:26" s="1" customFormat="1" ht="12.95" customHeight="1" x14ac:dyDescent="0.25">
      <c r="A15" s="13" t="s">
        <v>19</v>
      </c>
      <c r="B15" s="2">
        <v>0.6</v>
      </c>
      <c r="C15" s="2">
        <v>1.1000000000000001</v>
      </c>
      <c r="D15" s="22">
        <v>0.5</v>
      </c>
      <c r="E15" s="4">
        <v>0.6</v>
      </c>
      <c r="F15" s="4">
        <v>0.5</v>
      </c>
      <c r="G15" s="2">
        <v>0.9</v>
      </c>
      <c r="H15" s="2">
        <v>0</v>
      </c>
      <c r="I15" s="2">
        <v>1</v>
      </c>
      <c r="J15" s="2">
        <v>1</v>
      </c>
      <c r="K15" s="2">
        <v>-0.4</v>
      </c>
      <c r="L15" s="2">
        <v>0.3</v>
      </c>
      <c r="M15" s="2">
        <v>0.9</v>
      </c>
      <c r="O15" s="1" t="s">
        <v>11</v>
      </c>
      <c r="P15" s="25">
        <f>+M16-M15</f>
        <v>-0.30000000000000004</v>
      </c>
      <c r="R15" s="25">
        <f>M$16-M15</f>
        <v>-0.30000000000000004</v>
      </c>
      <c r="T15" s="5">
        <f t="shared" si="2"/>
        <v>0.30000000000000004</v>
      </c>
      <c r="U15" s="5"/>
      <c r="V15" s="5">
        <f t="shared" si="1"/>
        <v>0.30000000000000004</v>
      </c>
    </row>
    <row r="16" spans="1:26" s="1" customFormat="1" ht="12.95" customHeight="1" thickBot="1" x14ac:dyDescent="0.3">
      <c r="A16" s="15" t="s">
        <v>20</v>
      </c>
      <c r="B16" s="12">
        <v>0.6</v>
      </c>
      <c r="C16" s="12">
        <v>1.1000000000000001</v>
      </c>
      <c r="D16" s="23">
        <v>0.5</v>
      </c>
      <c r="E16" s="24">
        <v>0.6</v>
      </c>
      <c r="F16" s="24">
        <v>0.5</v>
      </c>
      <c r="G16" s="12">
        <v>0.7</v>
      </c>
      <c r="H16" s="12">
        <v>0.2</v>
      </c>
      <c r="I16" s="12">
        <v>1.1000000000000001</v>
      </c>
      <c r="J16" s="12">
        <v>1.1000000000000001</v>
      </c>
      <c r="K16" s="12">
        <v>-0.6</v>
      </c>
      <c r="L16" s="12">
        <v>0.3</v>
      </c>
      <c r="M16" s="12">
        <v>0.6</v>
      </c>
    </row>
    <row r="17" spans="15:18" x14ac:dyDescent="0.25">
      <c r="O17" s="6" t="s">
        <v>26</v>
      </c>
      <c r="P17" s="26">
        <f>+AVERAGE(P4:P15)</f>
        <v>-4.1666666666666664E-2</v>
      </c>
      <c r="Q17" s="26">
        <f>+AVERAGE(Q4:Q12)</f>
        <v>4.4444444444444474E-2</v>
      </c>
      <c r="R17" s="26">
        <f>+AVERAGE(R4:R15)</f>
        <v>-0.12499999999999996</v>
      </c>
    </row>
    <row r="18" spans="15:18" x14ac:dyDescent="0.25">
      <c r="O18" s="6" t="s">
        <v>27</v>
      </c>
      <c r="P18" s="26">
        <f>+AVERAGE(T4:T15)</f>
        <v>0.2583333333333333</v>
      </c>
      <c r="Q18" s="26">
        <f>+AVERAGE(U4:U12)</f>
        <v>0.42222222222222222</v>
      </c>
      <c r="R18" s="26">
        <f>+AVERAGE(V4:V15)</f>
        <v>0.39166666666666661</v>
      </c>
    </row>
    <row r="19" spans="15:18" x14ac:dyDescent="0.25">
      <c r="O19" s="6" t="s">
        <v>28</v>
      </c>
      <c r="P19" s="26">
        <f>+STDEV(P4:P15)</f>
        <v>0.29987371079213065</v>
      </c>
      <c r="Q19" s="26">
        <f>+STDEV(Q4:Q12)</f>
        <v>0.51747248987533412</v>
      </c>
      <c r="R19" s="26">
        <f>+STDEV(R4:R15)</f>
        <v>0.45352157410846305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abSelected="1" zoomScaleNormal="100" workbookViewId="0">
      <selection sqref="A1:F1"/>
    </sheetView>
  </sheetViews>
  <sheetFormatPr defaultColWidth="8.85546875" defaultRowHeight="15" x14ac:dyDescent="0.25"/>
  <cols>
    <col min="1" max="1" width="27.140625" style="6" bestFit="1" customWidth="1"/>
    <col min="2" max="2" width="7" style="6" bestFit="1" customWidth="1"/>
    <col min="3" max="3" width="8.7109375" style="6" customWidth="1"/>
    <col min="4" max="4" width="13.28515625" style="6" customWidth="1"/>
    <col min="5" max="8" width="8.7109375" style="6" customWidth="1"/>
    <col min="9" max="11" width="8.85546875" style="6"/>
    <col min="12" max="12" width="11.5703125" style="6" bestFit="1" customWidth="1"/>
    <col min="13" max="13" width="8.85546875" style="6"/>
    <col min="14" max="14" width="11.5703125" style="6" bestFit="1" customWidth="1"/>
    <col min="15" max="15" width="9.42578125" style="6" bestFit="1" customWidth="1"/>
    <col min="16" max="16384" width="8.85546875" style="6"/>
  </cols>
  <sheetData>
    <row r="1" spans="1:14" s="1" customFormat="1" ht="14.25" customHeight="1" x14ac:dyDescent="0.25">
      <c r="A1" s="41" t="s">
        <v>41</v>
      </c>
      <c r="B1" s="41"/>
      <c r="C1" s="41"/>
      <c r="D1" s="41"/>
      <c r="E1" s="41"/>
      <c r="F1" s="41"/>
    </row>
    <row r="2" spans="1:14" s="1" customFormat="1" ht="60" x14ac:dyDescent="0.25">
      <c r="A2" s="27" t="s">
        <v>22</v>
      </c>
      <c r="B2" s="30" t="s">
        <v>31</v>
      </c>
      <c r="C2" s="30" t="s">
        <v>30</v>
      </c>
      <c r="D2" s="9" t="s">
        <v>34</v>
      </c>
      <c r="E2" s="9" t="s">
        <v>37</v>
      </c>
      <c r="F2" s="9" t="s">
        <v>35</v>
      </c>
      <c r="G2" s="9" t="s">
        <v>36</v>
      </c>
      <c r="H2" s="9" t="s">
        <v>39</v>
      </c>
    </row>
    <row r="3" spans="1:14" s="1" customFormat="1" ht="14.25" customHeight="1" x14ac:dyDescent="0.25">
      <c r="A3" s="28"/>
      <c r="B3" s="29" t="s">
        <v>32</v>
      </c>
      <c r="C3" s="29" t="s">
        <v>33</v>
      </c>
      <c r="D3" s="29" t="s">
        <v>46</v>
      </c>
      <c r="E3" s="29" t="s">
        <v>38</v>
      </c>
      <c r="F3" s="29" t="s">
        <v>47</v>
      </c>
      <c r="G3" s="29" t="s">
        <v>49</v>
      </c>
      <c r="H3" s="29" t="s">
        <v>48</v>
      </c>
    </row>
    <row r="4" spans="1:14" s="1" customFormat="1" ht="14.25" customHeight="1" x14ac:dyDescent="0.25">
      <c r="A4" s="42" t="s">
        <v>29</v>
      </c>
      <c r="B4" s="42"/>
      <c r="C4" s="42"/>
      <c r="D4" s="42"/>
      <c r="E4" s="42"/>
      <c r="F4" s="42"/>
      <c r="G4" s="42"/>
      <c r="H4" s="42"/>
    </row>
    <row r="5" spans="1:14" s="5" customFormat="1" ht="12.95" customHeight="1" x14ac:dyDescent="0.25">
      <c r="A5" s="18" t="s">
        <v>0</v>
      </c>
      <c r="B5" s="31">
        <f>+'Example 12.1'!B4</f>
        <v>1.2</v>
      </c>
      <c r="C5" s="31">
        <f>+'Example 12.1'!B5</f>
        <v>1.4</v>
      </c>
      <c r="D5" s="31">
        <f t="shared" ref="D5:D16" si="0">+C5-B5</f>
        <v>0.19999999999999996</v>
      </c>
      <c r="E5" s="31">
        <f>+'Example 12.1'!B8</f>
        <v>1.4</v>
      </c>
      <c r="F5" s="31">
        <f>+E5-B5</f>
        <v>0.19999999999999996</v>
      </c>
      <c r="G5" s="31">
        <f>+'Example 12.1'!B16</f>
        <v>0.6</v>
      </c>
      <c r="H5" s="31">
        <f>+G5-B5</f>
        <v>-0.6</v>
      </c>
      <c r="I5" s="37"/>
      <c r="M5" s="37"/>
      <c r="N5" s="38"/>
    </row>
    <row r="6" spans="1:14" s="1" customFormat="1" ht="12.95" customHeight="1" x14ac:dyDescent="0.25">
      <c r="A6" s="13" t="s">
        <v>1</v>
      </c>
      <c r="B6" s="31">
        <f>+'Example 12.1'!C5</f>
        <v>0.8</v>
      </c>
      <c r="C6" s="31">
        <f>+'Example 12.1'!C6</f>
        <v>1.2</v>
      </c>
      <c r="D6" s="31">
        <f t="shared" si="0"/>
        <v>0.39999999999999991</v>
      </c>
      <c r="E6" s="31">
        <f>+'Example 12.1'!C9</f>
        <v>1.4</v>
      </c>
      <c r="F6" s="31">
        <f t="shared" ref="F6:F13" si="1">+E6-B6</f>
        <v>0.59999999999999987</v>
      </c>
      <c r="G6" s="31">
        <f>+'Example 12.1'!C16</f>
        <v>1.1000000000000001</v>
      </c>
      <c r="H6" s="31">
        <f t="shared" ref="H6:H16" si="2">+G6-B6</f>
        <v>0.30000000000000004</v>
      </c>
      <c r="L6" s="5"/>
      <c r="M6" s="37"/>
    </row>
    <row r="7" spans="1:14" s="1" customFormat="1" ht="12.95" customHeight="1" x14ac:dyDescent="0.25">
      <c r="A7" s="13" t="s">
        <v>2</v>
      </c>
      <c r="B7" s="31">
        <f>+'Example 12.1'!D6</f>
        <v>0.2</v>
      </c>
      <c r="C7" s="31">
        <f>+'Example 12.1'!D7</f>
        <v>0.3</v>
      </c>
      <c r="D7" s="31">
        <f t="shared" si="0"/>
        <v>9.9999999999999978E-2</v>
      </c>
      <c r="E7" s="31">
        <f>+'Example 12.1'!D10</f>
        <v>0.5</v>
      </c>
      <c r="F7" s="31">
        <f t="shared" si="1"/>
        <v>0.3</v>
      </c>
      <c r="G7" s="31">
        <f>+'Example 12.1'!D16</f>
        <v>0.5</v>
      </c>
      <c r="H7" s="31">
        <f t="shared" si="2"/>
        <v>0.3</v>
      </c>
      <c r="L7" s="5"/>
      <c r="M7" s="37"/>
    </row>
    <row r="8" spans="1:14" s="1" customFormat="1" ht="12.95" customHeight="1" x14ac:dyDescent="0.25">
      <c r="A8" s="14" t="s">
        <v>3</v>
      </c>
      <c r="B8" s="31">
        <f>+'Example 12.1'!E7</f>
        <v>1.4</v>
      </c>
      <c r="C8" s="31">
        <f>+'Example 12.1'!E8</f>
        <v>1.1000000000000001</v>
      </c>
      <c r="D8" s="31">
        <f t="shared" si="0"/>
        <v>-0.29999999999999982</v>
      </c>
      <c r="E8" s="31">
        <f>+'Example 12.1'!E11</f>
        <v>0.4</v>
      </c>
      <c r="F8" s="31">
        <f t="shared" si="1"/>
        <v>-0.99999999999999989</v>
      </c>
      <c r="G8" s="31">
        <f>+'Example 12.1'!E16</f>
        <v>0.6</v>
      </c>
      <c r="H8" s="31">
        <f t="shared" si="2"/>
        <v>-0.79999999999999993</v>
      </c>
      <c r="L8" s="5"/>
      <c r="M8" s="37"/>
    </row>
    <row r="9" spans="1:14" s="1" customFormat="1" ht="12.95" customHeight="1" x14ac:dyDescent="0.25">
      <c r="A9" s="13" t="s">
        <v>4</v>
      </c>
      <c r="B9" s="31">
        <f>+'Example 12.1'!F8</f>
        <v>0.5</v>
      </c>
      <c r="C9" s="31">
        <f>+'Example 12.1'!F9</f>
        <v>0.7</v>
      </c>
      <c r="D9" s="31">
        <f t="shared" si="0"/>
        <v>0.19999999999999996</v>
      </c>
      <c r="E9" s="31">
        <f>+'Example 12.1'!F12</f>
        <v>0.8</v>
      </c>
      <c r="F9" s="31">
        <f t="shared" si="1"/>
        <v>0.30000000000000004</v>
      </c>
      <c r="G9" s="31">
        <f>+'Example 12.1'!F16</f>
        <v>0.5</v>
      </c>
      <c r="H9" s="31">
        <f t="shared" si="2"/>
        <v>0</v>
      </c>
      <c r="L9" s="5"/>
      <c r="M9" s="37"/>
    </row>
    <row r="10" spans="1:14" s="1" customFormat="1" ht="12.95" customHeight="1" x14ac:dyDescent="0.25">
      <c r="A10" s="13" t="s">
        <v>5</v>
      </c>
      <c r="B10" s="31">
        <f>+'Example 12.1'!G9</f>
        <v>0.2</v>
      </c>
      <c r="C10" s="31">
        <f>+'Example 12.1'!G10</f>
        <v>0.4</v>
      </c>
      <c r="D10" s="31">
        <f t="shared" si="0"/>
        <v>0.2</v>
      </c>
      <c r="E10" s="31">
        <f>+'Example 12.1'!G13</f>
        <v>0.4</v>
      </c>
      <c r="F10" s="31">
        <f t="shared" si="1"/>
        <v>0.2</v>
      </c>
      <c r="G10" s="31">
        <f>+'Example 12.1'!G16</f>
        <v>0.7</v>
      </c>
      <c r="H10" s="31">
        <f t="shared" si="2"/>
        <v>0.49999999999999994</v>
      </c>
      <c r="L10" s="5"/>
      <c r="M10" s="37"/>
    </row>
    <row r="11" spans="1:14" s="1" customFormat="1" ht="12.95" customHeight="1" x14ac:dyDescent="0.25">
      <c r="A11" s="13" t="s">
        <v>6</v>
      </c>
      <c r="B11" s="31">
        <f>+'Example 12.1'!H10</f>
        <v>0.5</v>
      </c>
      <c r="C11" s="31">
        <f>+'Example 12.1'!H11</f>
        <v>0.1</v>
      </c>
      <c r="D11" s="31">
        <f t="shared" si="0"/>
        <v>-0.4</v>
      </c>
      <c r="E11" s="31">
        <f>+'Example 12.1'!H14</f>
        <v>0</v>
      </c>
      <c r="F11" s="31">
        <f t="shared" si="1"/>
        <v>-0.5</v>
      </c>
      <c r="G11" s="31">
        <f>+'Example 12.1'!H16</f>
        <v>0.2</v>
      </c>
      <c r="H11" s="31">
        <f t="shared" si="2"/>
        <v>-0.3</v>
      </c>
      <c r="L11" s="5"/>
      <c r="M11" s="37"/>
    </row>
    <row r="12" spans="1:14" s="1" customFormat="1" ht="12.95" customHeight="1" x14ac:dyDescent="0.25">
      <c r="A12" s="13" t="s">
        <v>7</v>
      </c>
      <c r="B12" s="31">
        <f>+'Example 12.1'!I11</f>
        <v>1.2</v>
      </c>
      <c r="C12" s="31">
        <f>+'Example 12.1'!I12</f>
        <v>1.2</v>
      </c>
      <c r="D12" s="31">
        <f t="shared" si="0"/>
        <v>0</v>
      </c>
      <c r="E12" s="31">
        <f>+'Example 12.1'!I15</f>
        <v>1</v>
      </c>
      <c r="F12" s="31">
        <f t="shared" si="1"/>
        <v>-0.19999999999999996</v>
      </c>
      <c r="G12" s="31">
        <f>+'Example 12.1'!I16</f>
        <v>1.1000000000000001</v>
      </c>
      <c r="H12" s="31">
        <f t="shared" si="2"/>
        <v>-9.9999999999999867E-2</v>
      </c>
      <c r="L12" s="5"/>
      <c r="M12" s="37"/>
    </row>
    <row r="13" spans="1:14" s="1" customFormat="1" ht="12.95" customHeight="1" x14ac:dyDescent="0.25">
      <c r="A13" s="13" t="s">
        <v>8</v>
      </c>
      <c r="B13" s="31">
        <f>+'Example 12.1'!J12</f>
        <v>0.6</v>
      </c>
      <c r="C13" s="31">
        <f>+'Example 12.1'!J13</f>
        <v>0.8</v>
      </c>
      <c r="D13" s="31">
        <f t="shared" si="0"/>
        <v>0.20000000000000007</v>
      </c>
      <c r="E13" s="31">
        <f>+'Example 12.1'!J16</f>
        <v>1.1000000000000001</v>
      </c>
      <c r="F13" s="31">
        <f t="shared" si="1"/>
        <v>0.50000000000000011</v>
      </c>
      <c r="G13" s="31">
        <f>+'Example 12.1'!J16</f>
        <v>1.1000000000000001</v>
      </c>
      <c r="H13" s="31">
        <f t="shared" si="2"/>
        <v>0.50000000000000011</v>
      </c>
      <c r="L13" s="5"/>
      <c r="M13" s="37"/>
    </row>
    <row r="14" spans="1:14" s="1" customFormat="1" ht="12.95" customHeight="1" x14ac:dyDescent="0.25">
      <c r="A14" s="13" t="s">
        <v>9</v>
      </c>
      <c r="B14" s="31">
        <f>+'Example 12.1'!K13</f>
        <v>0.1</v>
      </c>
      <c r="C14" s="31">
        <f>+'Example 12.1'!K14</f>
        <v>-0.4</v>
      </c>
      <c r="D14" s="31">
        <f t="shared" si="0"/>
        <v>-0.5</v>
      </c>
      <c r="E14" s="31"/>
      <c r="F14" s="31"/>
      <c r="G14" s="31">
        <f>+'Example 12.1'!K16</f>
        <v>-0.6</v>
      </c>
      <c r="H14" s="31">
        <f t="shared" si="2"/>
        <v>-0.7</v>
      </c>
      <c r="L14" s="5"/>
      <c r="M14" s="37"/>
    </row>
    <row r="15" spans="1:14" s="1" customFormat="1" ht="12.95" customHeight="1" x14ac:dyDescent="0.25">
      <c r="A15" s="13" t="s">
        <v>10</v>
      </c>
      <c r="B15" s="31">
        <f>+'Example 12.1'!L14</f>
        <v>0.6</v>
      </c>
      <c r="C15" s="31">
        <f>+'Example 12.1'!L15</f>
        <v>0.3</v>
      </c>
      <c r="D15" s="31">
        <f t="shared" si="0"/>
        <v>-0.3</v>
      </c>
      <c r="E15" s="31"/>
      <c r="F15" s="31"/>
      <c r="G15" s="31">
        <f>+'Example 12.1'!L16</f>
        <v>0.3</v>
      </c>
      <c r="H15" s="31">
        <f t="shared" si="2"/>
        <v>-0.3</v>
      </c>
      <c r="L15" s="5"/>
      <c r="M15" s="37"/>
    </row>
    <row r="16" spans="1:14" s="1" customFormat="1" ht="12.95" customHeight="1" x14ac:dyDescent="0.25">
      <c r="A16" s="13" t="s">
        <v>11</v>
      </c>
      <c r="B16" s="31">
        <f>+'Example 12.1'!M15</f>
        <v>0.9</v>
      </c>
      <c r="C16" s="31">
        <f>+'Example 12.1'!M16</f>
        <v>0.6</v>
      </c>
      <c r="D16" s="31">
        <f t="shared" si="0"/>
        <v>-0.30000000000000004</v>
      </c>
      <c r="E16" s="31"/>
      <c r="F16" s="31"/>
      <c r="G16" s="31">
        <f>+'Example 12.1'!M16</f>
        <v>0.6</v>
      </c>
      <c r="H16" s="31">
        <f t="shared" si="2"/>
        <v>-0.30000000000000004</v>
      </c>
      <c r="L16" s="5"/>
      <c r="M16" s="37"/>
    </row>
    <row r="17" spans="1:8" s="1" customFormat="1" ht="5.25" customHeight="1" x14ac:dyDescent="0.25">
      <c r="A17" s="13"/>
      <c r="B17" s="32"/>
      <c r="C17" s="32"/>
      <c r="D17" s="31"/>
      <c r="E17" s="31"/>
      <c r="F17" s="31"/>
      <c r="G17" s="31"/>
      <c r="H17" s="31"/>
    </row>
    <row r="18" spans="1:8" ht="12.75" customHeight="1" x14ac:dyDescent="0.25">
      <c r="A18" s="39" t="s">
        <v>42</v>
      </c>
      <c r="B18" s="33"/>
      <c r="C18" s="33"/>
      <c r="D18" s="34">
        <f>+'Example 12.1'!P17</f>
        <v>-4.1666666666666664E-2</v>
      </c>
      <c r="E18" s="34"/>
      <c r="F18" s="34">
        <f>+'Example 12.1'!Q17</f>
        <v>4.4444444444444474E-2</v>
      </c>
      <c r="G18" s="34"/>
      <c r="H18" s="34">
        <f>+'Example 12.1'!R17</f>
        <v>-0.12499999999999996</v>
      </c>
    </row>
    <row r="19" spans="1:8" ht="12.75" customHeight="1" x14ac:dyDescent="0.25">
      <c r="A19" s="39" t="s">
        <v>43</v>
      </c>
      <c r="B19" s="33"/>
      <c r="C19" s="33"/>
      <c r="D19" s="34">
        <f>+'Example 12.1'!P18</f>
        <v>0.2583333333333333</v>
      </c>
      <c r="E19" s="34"/>
      <c r="F19" s="34">
        <f>+'Example 12.1'!Q18</f>
        <v>0.42222222222222222</v>
      </c>
      <c r="G19" s="34"/>
      <c r="H19" s="34">
        <f>+'Example 12.1'!R18</f>
        <v>0.39166666666666661</v>
      </c>
    </row>
    <row r="20" spans="1:8" ht="12.75" customHeight="1" x14ac:dyDescent="0.25">
      <c r="A20" s="39" t="s">
        <v>44</v>
      </c>
      <c r="B20" s="33"/>
      <c r="C20" s="33"/>
      <c r="D20" s="34">
        <f>+'Example 12.1'!P19</f>
        <v>0.29987371079213065</v>
      </c>
      <c r="E20" s="34"/>
      <c r="F20" s="34">
        <f>+'Example 12.1'!Q19</f>
        <v>0.51747248987533412</v>
      </c>
      <c r="G20" s="34"/>
      <c r="H20" s="34">
        <f>+'Example 12.1'!R19</f>
        <v>0.45352157410846305</v>
      </c>
    </row>
    <row r="21" spans="1:8" ht="12.75" customHeight="1" thickBot="1" x14ac:dyDescent="0.3">
      <c r="A21" s="40" t="s">
        <v>45</v>
      </c>
      <c r="B21" s="35"/>
      <c r="C21" s="35"/>
      <c r="D21" s="36">
        <f>+MAX(D5:D16)-MIN(D5:D16)</f>
        <v>0.89999999999999991</v>
      </c>
      <c r="E21" s="36"/>
      <c r="F21" s="36">
        <f>+MAX(F5:F16)-MIN(F5:F16)</f>
        <v>1.5999999999999996</v>
      </c>
      <c r="G21" s="36"/>
      <c r="H21" s="36">
        <f>+MAX(H5:H16)-MIN(H5:H16)</f>
        <v>1.3</v>
      </c>
    </row>
  </sheetData>
  <mergeCells count="2">
    <mergeCell ref="A1:F1"/>
    <mergeCell ref="A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12.1</vt:lpstr>
      <vt:lpstr>Example 12.2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mmarini</dc:creator>
  <cp:lastModifiedBy>Lee, Kwangwon</cp:lastModifiedBy>
  <dcterms:created xsi:type="dcterms:W3CDTF">2015-09-30T14:07:06Z</dcterms:created>
  <dcterms:modified xsi:type="dcterms:W3CDTF">2018-08-30T15:13:00Z</dcterms:modified>
</cp:coreProperties>
</file>